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945" windowWidth="18540" windowHeight="11955" activeTab="0"/>
  </bookViews>
  <sheets>
    <sheet name="Active Inventory" sheetId="1" r:id="rId1"/>
    <sheet name="Unused balloons" sheetId="2" r:id="rId2"/>
    <sheet name="Old Inventory" sheetId="3" r:id="rId3"/>
  </sheets>
  <definedNames/>
  <calcPr fullCalcOnLoad="1"/>
</workbook>
</file>

<file path=xl/sharedStrings.xml><?xml version="1.0" encoding="utf-8"?>
<sst xmlns="http://schemas.openxmlformats.org/spreadsheetml/2006/main" count="150" uniqueCount="88">
  <si>
    <t>Laramie Balloon Inventory</t>
  </si>
  <si>
    <t>Quantity</t>
  </si>
  <si>
    <t>unknown</t>
  </si>
  <si>
    <t>.13um</t>
  </si>
  <si>
    <t>Volume (cf)</t>
  </si>
  <si>
    <t>Thickness (mil)</t>
  </si>
  <si>
    <t>Apr,2004</t>
  </si>
  <si>
    <t>Jun, 2005</t>
  </si>
  <si>
    <t>?</t>
  </si>
  <si>
    <t>98,880 (2800 m3)</t>
  </si>
  <si>
    <t>Flown</t>
  </si>
  <si>
    <t>18 ft. surplus</t>
  </si>
  <si>
    <t>~sonde balloon/small payload</t>
  </si>
  <si>
    <t xml:space="preserve"> </t>
  </si>
  <si>
    <t>Max Suspended Wt</t>
  </si>
  <si>
    <t>Current inventory</t>
  </si>
  <si>
    <t>Balloon Weight</t>
  </si>
  <si>
    <t>Length</t>
  </si>
  <si>
    <t>Bubble length</t>
  </si>
  <si>
    <t>114 / 6.7</t>
  </si>
  <si>
    <t>Wt Flown/Pmin</t>
  </si>
  <si>
    <t>112 / 6.8</t>
  </si>
  <si>
    <t>111 / 465.7</t>
  </si>
  <si>
    <t>147 / 8.1</t>
  </si>
  <si>
    <t>116/600</t>
  </si>
  <si>
    <t>Date modified</t>
  </si>
  <si>
    <t>16 Oct, 05</t>
  </si>
  <si>
    <t>Au05a 051124</t>
  </si>
  <si>
    <t>Wy879 051018</t>
  </si>
  <si>
    <t>Wy878 050810</t>
  </si>
  <si>
    <t>Wy877 050707</t>
  </si>
  <si>
    <t>Wy876 050520</t>
  </si>
  <si>
    <t>Wy875 050503</t>
  </si>
  <si>
    <t>Wy874 040413</t>
  </si>
  <si>
    <t>54/8.9</t>
  </si>
  <si>
    <t>Wy880 060213</t>
  </si>
  <si>
    <t>Wy881 060506</t>
  </si>
  <si>
    <t>153/</t>
  </si>
  <si>
    <t>174 / 9.7</t>
  </si>
  <si>
    <t>Shipped to Niger</t>
  </si>
  <si>
    <t>Wy883 061209</t>
  </si>
  <si>
    <t>167/7.7</t>
  </si>
  <si>
    <t>Laramie balloon inventory</t>
  </si>
  <si>
    <t>Volume kft3</t>
  </si>
  <si>
    <t>2800 m3</t>
  </si>
  <si>
    <t>Thickness</t>
  </si>
  <si>
    <t>13 um</t>
  </si>
  <si>
    <t>Balloon wt</t>
  </si>
  <si>
    <t>length</t>
  </si>
  <si>
    <t>Stock</t>
  </si>
  <si>
    <t>Wt.</t>
  </si>
  <si>
    <t>Current stock</t>
  </si>
  <si>
    <t>Stock June 2005</t>
  </si>
  <si>
    <t>Purchase, Feb 2007</t>
  </si>
  <si>
    <t>Flights</t>
  </si>
  <si>
    <t>Min.</t>
  </si>
  <si>
    <t>flown</t>
  </si>
  <si>
    <t>Prs</t>
  </si>
  <si>
    <t>wy874, 040413</t>
  </si>
  <si>
    <t>wy875, 050503</t>
  </si>
  <si>
    <t>wy876, 050520</t>
  </si>
  <si>
    <t>wy877, 050707</t>
  </si>
  <si>
    <t>wy878, 050810</t>
  </si>
  <si>
    <t>wy879, 051018</t>
  </si>
  <si>
    <t>Au05a, 081124</t>
  </si>
  <si>
    <t>wy880, 060213</t>
  </si>
  <si>
    <t>&lt;14</t>
  </si>
  <si>
    <t>wy881, 060506</t>
  </si>
  <si>
    <t>Ni06a, 060731</t>
  </si>
  <si>
    <t>Ni06b, 060817</t>
  </si>
  <si>
    <t>wy883, 061209</t>
  </si>
  <si>
    <t xml:space="preserve">wy884, 070418 </t>
  </si>
  <si>
    <t>wy885, 070703</t>
  </si>
  <si>
    <t>wy886, 071128</t>
  </si>
  <si>
    <t>wy887, 080321</t>
  </si>
  <si>
    <t>wy888, 080424</t>
  </si>
  <si>
    <t>Br08a, 0805</t>
  </si>
  <si>
    <t>wy889, 080622</t>
  </si>
  <si>
    <t>Ni08a, 080909</t>
  </si>
  <si>
    <t>&lt;78</t>
  </si>
  <si>
    <t>wy890, 081021</t>
  </si>
  <si>
    <t>Broken during inflation - bubble too long</t>
  </si>
  <si>
    <t>Purchase, Sept 2005 for Australia</t>
  </si>
  <si>
    <t>Buble</t>
  </si>
  <si>
    <t>Lngth</t>
  </si>
  <si>
    <t>ft</t>
  </si>
  <si>
    <t>&gt;30</t>
  </si>
  <si>
    <t>Failure in launcher ,080906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</si>
</sst>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wrapText="1"/>
    </xf>
    <xf numFmtId="3" fontId="1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3" fontId="1" fillId="0" borderId="0" xfId="0" applyNumberFormat="1" applyFont="1" applyAlignment="1">
      <alignment/>
    </xf>
    <xf numFmtId="0" fontId="3" fillId="0" borderId="0" xfId="0" applyFont="1" applyAlignment="1">
      <alignment/>
    </xf>
    <xf numFmtId="17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6"/>
  <sheetViews>
    <sheetView tabSelected="1" workbookViewId="0" topLeftCell="A1">
      <selection activeCell="S36" sqref="S36"/>
    </sheetView>
  </sheetViews>
  <sheetFormatPr defaultColWidth="9.140625" defaultRowHeight="12.75"/>
  <cols>
    <col min="1" max="1" width="15.421875" style="0" customWidth="1"/>
    <col min="2" max="2" width="4.421875" style="0" bestFit="1" customWidth="1"/>
    <col min="3" max="3" width="5.28125" style="0" bestFit="1" customWidth="1"/>
    <col min="4" max="4" width="4.57421875" style="0" bestFit="1" customWidth="1"/>
    <col min="5" max="5" width="4.00390625" style="0" bestFit="1" customWidth="1"/>
    <col min="6" max="6" width="5.28125" style="0" bestFit="1" customWidth="1"/>
    <col min="7" max="7" width="4.57421875" style="28" bestFit="1" customWidth="1"/>
    <col min="8" max="8" width="4.140625" style="0" customWidth="1"/>
    <col min="9" max="9" width="5.28125" style="0" bestFit="1" customWidth="1"/>
    <col min="10" max="10" width="4.57421875" style="0" bestFit="1" customWidth="1"/>
    <col min="11" max="11" width="4.421875" style="0" bestFit="1" customWidth="1"/>
    <col min="12" max="12" width="5.28125" style="0" bestFit="1" customWidth="1"/>
    <col min="13" max="13" width="4.57421875" style="0" bestFit="1" customWidth="1"/>
    <col min="14" max="14" width="4.00390625" style="0" customWidth="1"/>
    <col min="15" max="15" width="5.28125" style="0" bestFit="1" customWidth="1"/>
    <col min="16" max="16" width="4.57421875" style="28" bestFit="1" customWidth="1"/>
    <col min="17" max="17" width="4.57421875" style="28" customWidth="1"/>
    <col min="18" max="18" width="4.00390625" style="0" bestFit="1" customWidth="1"/>
    <col min="19" max="19" width="5.28125" style="0" bestFit="1" customWidth="1"/>
    <col min="20" max="20" width="4.57421875" style="28" bestFit="1" customWidth="1"/>
    <col min="21" max="21" width="4.57421875" style="28" customWidth="1"/>
    <col min="22" max="22" width="4.421875" style="0" bestFit="1" customWidth="1"/>
    <col min="23" max="23" width="5.28125" style="0" bestFit="1" customWidth="1"/>
    <col min="24" max="24" width="4.57421875" style="0" bestFit="1" customWidth="1"/>
    <col min="25" max="25" width="4.421875" style="0" bestFit="1" customWidth="1"/>
  </cols>
  <sheetData>
    <row r="1" spans="1:21" s="2" customFormat="1" ht="12.75">
      <c r="A1" s="2" t="s">
        <v>42</v>
      </c>
      <c r="G1" s="24"/>
      <c r="P1" s="24"/>
      <c r="Q1" s="24"/>
      <c r="T1" s="24"/>
      <c r="U1" s="24"/>
    </row>
    <row r="2" spans="1:25" s="1" customFormat="1" ht="12.75">
      <c r="A2" s="1" t="s">
        <v>43</v>
      </c>
      <c r="B2" s="21">
        <v>500</v>
      </c>
      <c r="E2" s="21">
        <v>360</v>
      </c>
      <c r="G2" s="25"/>
      <c r="H2" s="21">
        <v>311</v>
      </c>
      <c r="K2" s="21">
        <v>300</v>
      </c>
      <c r="N2" s="21">
        <v>284</v>
      </c>
      <c r="P2" s="25"/>
      <c r="Q2" s="25"/>
      <c r="R2" s="21">
        <v>141</v>
      </c>
      <c r="T2" s="25"/>
      <c r="U2" s="25"/>
      <c r="V2" s="21">
        <v>141</v>
      </c>
      <c r="Y2" s="21"/>
    </row>
    <row r="3" spans="1:22" s="2" customFormat="1" ht="12.75">
      <c r="A3" s="2" t="s">
        <v>45</v>
      </c>
      <c r="B3" s="2">
        <v>0.25</v>
      </c>
      <c r="E3" s="2">
        <v>0.6</v>
      </c>
      <c r="G3" s="24"/>
      <c r="H3" s="2">
        <v>0.5</v>
      </c>
      <c r="K3" s="2">
        <v>0.35</v>
      </c>
      <c r="N3" s="2">
        <v>0.6</v>
      </c>
      <c r="P3" s="24"/>
      <c r="Q3" s="24"/>
      <c r="R3" s="2">
        <v>0.3</v>
      </c>
      <c r="T3" s="24"/>
      <c r="U3" s="24"/>
      <c r="V3" s="2">
        <v>0.25</v>
      </c>
    </row>
    <row r="4" spans="1:22" s="2" customFormat="1" ht="12.75">
      <c r="A4" s="2" t="s">
        <v>47</v>
      </c>
      <c r="B4" s="2">
        <v>45</v>
      </c>
      <c r="E4" s="2">
        <v>90</v>
      </c>
      <c r="G4" s="24"/>
      <c r="H4" s="2">
        <v>77</v>
      </c>
      <c r="K4" s="2">
        <v>45</v>
      </c>
      <c r="N4" s="2">
        <v>74</v>
      </c>
      <c r="P4" s="24"/>
      <c r="Q4" s="24"/>
      <c r="R4" s="2">
        <v>23</v>
      </c>
      <c r="T4" s="24"/>
      <c r="U4" s="24"/>
      <c r="V4" s="2">
        <v>27</v>
      </c>
    </row>
    <row r="5" spans="1:22" s="2" customFormat="1" ht="12.75">
      <c r="A5" s="2" t="s">
        <v>48</v>
      </c>
      <c r="B5" s="2">
        <v>153</v>
      </c>
      <c r="E5" s="2">
        <v>129</v>
      </c>
      <c r="G5" s="24"/>
      <c r="H5" s="2">
        <v>132</v>
      </c>
      <c r="K5" s="2">
        <v>129</v>
      </c>
      <c r="N5" s="2">
        <v>128</v>
      </c>
      <c r="P5" s="24"/>
      <c r="Q5" s="24"/>
      <c r="R5" s="2" t="s">
        <v>13</v>
      </c>
      <c r="T5" s="24"/>
      <c r="U5" s="24"/>
      <c r="V5" s="2" t="s">
        <v>13</v>
      </c>
    </row>
    <row r="6" spans="1:22" s="2" customFormat="1" ht="12.75">
      <c r="A6" s="2" t="s">
        <v>18</v>
      </c>
      <c r="E6" s="2">
        <v>40</v>
      </c>
      <c r="G6" s="24"/>
      <c r="H6" s="2">
        <v>45</v>
      </c>
      <c r="K6" s="2">
        <v>40</v>
      </c>
      <c r="P6" s="24"/>
      <c r="Q6" s="24"/>
      <c r="R6" s="2" t="s">
        <v>13</v>
      </c>
      <c r="T6" s="24"/>
      <c r="U6" s="24"/>
      <c r="V6" s="2" t="s">
        <v>13</v>
      </c>
    </row>
    <row r="7" spans="1:22" s="2" customFormat="1" ht="12.75">
      <c r="A7" s="2" t="s">
        <v>14</v>
      </c>
      <c r="B7" s="2">
        <v>125</v>
      </c>
      <c r="E7" s="2">
        <v>270</v>
      </c>
      <c r="G7" s="24"/>
      <c r="H7" s="2">
        <v>100</v>
      </c>
      <c r="K7" s="2">
        <v>89</v>
      </c>
      <c r="N7" s="2">
        <v>125</v>
      </c>
      <c r="P7" s="24"/>
      <c r="Q7" s="24"/>
      <c r="R7" s="2">
        <v>70</v>
      </c>
      <c r="T7" s="24"/>
      <c r="U7" s="24"/>
      <c r="V7" s="2">
        <v>50</v>
      </c>
    </row>
    <row r="8" spans="1:23" s="1" customFormat="1" ht="12.75">
      <c r="A8" s="1" t="s">
        <v>51</v>
      </c>
      <c r="B8" s="9">
        <f>B9+B11-SUM(B15:B40)</f>
        <v>1</v>
      </c>
      <c r="C8" s="9"/>
      <c r="D8" s="9"/>
      <c r="E8" s="9">
        <f>E9+E11-SUM(E15:E40)</f>
        <v>0</v>
      </c>
      <c r="F8" s="9"/>
      <c r="G8" s="26"/>
      <c r="H8" s="9">
        <f>H9+H11-SUM(H15:H40)</f>
        <v>0</v>
      </c>
      <c r="I8" s="9"/>
      <c r="J8" s="9"/>
      <c r="K8" s="9">
        <f>K9+K11-SUM(K15:K40)</f>
        <v>1</v>
      </c>
      <c r="L8" s="9"/>
      <c r="M8" s="9"/>
      <c r="N8" s="9">
        <f>N9+N11-SUM(N15:N40)</f>
        <v>3</v>
      </c>
      <c r="O8" s="9"/>
      <c r="P8" s="26"/>
      <c r="Q8" s="26"/>
      <c r="R8" s="9">
        <f>SUM(R9:R11)-SUM(R15:R40)</f>
        <v>2</v>
      </c>
      <c r="S8" s="9"/>
      <c r="T8" s="26"/>
      <c r="U8" s="26"/>
      <c r="V8" s="9">
        <f>V9+V11-SUM(V15:V40)</f>
        <v>1</v>
      </c>
      <c r="W8" s="9"/>
    </row>
    <row r="9" spans="1:23" s="2" customFormat="1" ht="12.75">
      <c r="A9" s="2" t="s">
        <v>52</v>
      </c>
      <c r="B9" s="17">
        <v>2</v>
      </c>
      <c r="C9" s="17"/>
      <c r="D9" s="17"/>
      <c r="E9" s="17">
        <v>5</v>
      </c>
      <c r="F9" s="17"/>
      <c r="G9" s="27"/>
      <c r="H9" s="17">
        <v>1</v>
      </c>
      <c r="I9" s="17"/>
      <c r="J9" s="17"/>
      <c r="K9" s="17">
        <v>3</v>
      </c>
      <c r="L9" s="17"/>
      <c r="M9" s="17"/>
      <c r="N9" s="17">
        <v>0</v>
      </c>
      <c r="O9" s="17"/>
      <c r="P9" s="27"/>
      <c r="Q9" s="27"/>
      <c r="R9" s="17">
        <v>0</v>
      </c>
      <c r="S9" s="17"/>
      <c r="T9" s="27"/>
      <c r="U9" s="27"/>
      <c r="V9" s="17">
        <v>1</v>
      </c>
      <c r="W9" s="17"/>
    </row>
    <row r="10" spans="1:23" s="2" customFormat="1" ht="12.75">
      <c r="A10" s="2" t="s">
        <v>82</v>
      </c>
      <c r="B10" s="17"/>
      <c r="C10" s="17"/>
      <c r="D10" s="17"/>
      <c r="E10" s="17"/>
      <c r="F10" s="17"/>
      <c r="G10" s="27"/>
      <c r="H10" s="17"/>
      <c r="I10" s="17"/>
      <c r="J10" s="17"/>
      <c r="K10" s="17"/>
      <c r="L10" s="17"/>
      <c r="M10" s="17"/>
      <c r="N10" s="17"/>
      <c r="O10" s="17"/>
      <c r="P10" s="27"/>
      <c r="Q10" s="27"/>
      <c r="R10" s="17">
        <v>2</v>
      </c>
      <c r="S10" s="17"/>
      <c r="T10" s="27"/>
      <c r="U10" s="27"/>
      <c r="V10" s="17"/>
      <c r="W10" s="17"/>
    </row>
    <row r="11" spans="1:23" s="2" customFormat="1" ht="12.75">
      <c r="A11" s="23" t="s">
        <v>53</v>
      </c>
      <c r="B11" s="17"/>
      <c r="C11" s="17"/>
      <c r="D11" s="17"/>
      <c r="E11" s="17"/>
      <c r="F11" s="17"/>
      <c r="G11" s="27"/>
      <c r="H11" s="17"/>
      <c r="I11" s="17"/>
      <c r="J11" s="17"/>
      <c r="K11" s="17"/>
      <c r="L11" s="17"/>
      <c r="M11" s="17"/>
      <c r="N11" s="17">
        <v>6</v>
      </c>
      <c r="O11" s="17"/>
      <c r="P11" s="27"/>
      <c r="Q11" s="27"/>
      <c r="R11" s="17">
        <v>8</v>
      </c>
      <c r="S11" s="17"/>
      <c r="T11" s="27"/>
      <c r="U11" s="27"/>
      <c r="V11" s="17"/>
      <c r="W11" s="17"/>
    </row>
    <row r="12" spans="1:23" s="2" customFormat="1" ht="12.75">
      <c r="A12" s="23"/>
      <c r="B12" s="17"/>
      <c r="C12" s="17"/>
      <c r="D12" s="17"/>
      <c r="E12" s="17"/>
      <c r="F12" s="17"/>
      <c r="G12" s="27"/>
      <c r="H12" s="17"/>
      <c r="I12" s="17"/>
      <c r="J12" s="17"/>
      <c r="K12" s="17"/>
      <c r="L12" s="17"/>
      <c r="M12" s="17"/>
      <c r="N12" s="17"/>
      <c r="O12" s="17"/>
      <c r="P12" s="27"/>
      <c r="Q12" s="2" t="s">
        <v>83</v>
      </c>
      <c r="R12" s="17"/>
      <c r="S12" s="17"/>
      <c r="T12" s="27"/>
      <c r="U12" s="2" t="s">
        <v>83</v>
      </c>
      <c r="V12" s="17"/>
      <c r="W12" s="17"/>
    </row>
    <row r="13" spans="1:24" s="2" customFormat="1" ht="12.75">
      <c r="A13" s="2" t="s">
        <v>54</v>
      </c>
      <c r="C13" s="2" t="s">
        <v>50</v>
      </c>
      <c r="D13" s="2" t="s">
        <v>55</v>
      </c>
      <c r="F13" s="2" t="s">
        <v>50</v>
      </c>
      <c r="G13" s="2" t="s">
        <v>55</v>
      </c>
      <c r="I13" s="2" t="s">
        <v>50</v>
      </c>
      <c r="J13" s="2" t="s">
        <v>55</v>
      </c>
      <c r="L13" s="2" t="s">
        <v>50</v>
      </c>
      <c r="M13" s="2" t="s">
        <v>55</v>
      </c>
      <c r="O13" s="2" t="s">
        <v>50</v>
      </c>
      <c r="P13" s="2" t="s">
        <v>55</v>
      </c>
      <c r="Q13" s="2" t="s">
        <v>84</v>
      </c>
      <c r="S13" s="2" t="s">
        <v>50</v>
      </c>
      <c r="T13" s="2" t="s">
        <v>55</v>
      </c>
      <c r="U13" s="2" t="s">
        <v>84</v>
      </c>
      <c r="W13" s="2" t="s">
        <v>50</v>
      </c>
      <c r="X13" s="2" t="s">
        <v>55</v>
      </c>
    </row>
    <row r="14" spans="3:24" s="2" customFormat="1" ht="12.75">
      <c r="C14" s="2" t="s">
        <v>56</v>
      </c>
      <c r="D14" s="2" t="s">
        <v>57</v>
      </c>
      <c r="F14" s="2" t="s">
        <v>56</v>
      </c>
      <c r="G14" s="2" t="s">
        <v>57</v>
      </c>
      <c r="I14" s="2" t="s">
        <v>56</v>
      </c>
      <c r="J14" s="2" t="s">
        <v>57</v>
      </c>
      <c r="L14" s="2" t="s">
        <v>56</v>
      </c>
      <c r="M14" s="2" t="s">
        <v>57</v>
      </c>
      <c r="O14" s="2" t="s">
        <v>56</v>
      </c>
      <c r="P14" s="2" t="s">
        <v>57</v>
      </c>
      <c r="Q14" s="28" t="s">
        <v>85</v>
      </c>
      <c r="S14" s="2" t="s">
        <v>56</v>
      </c>
      <c r="T14" s="2" t="s">
        <v>57</v>
      </c>
      <c r="U14" s="28" t="s">
        <v>85</v>
      </c>
      <c r="W14" s="2" t="s">
        <v>56</v>
      </c>
      <c r="X14" s="2" t="s">
        <v>57</v>
      </c>
    </row>
    <row r="15" spans="1:7" ht="12.75">
      <c r="A15" s="2" t="s">
        <v>58</v>
      </c>
      <c r="E15" s="2">
        <v>1</v>
      </c>
      <c r="F15">
        <v>147</v>
      </c>
      <c r="G15" s="28">
        <v>8.1</v>
      </c>
    </row>
    <row r="16" spans="1:14" ht="12.75">
      <c r="A16" s="2" t="s">
        <v>59</v>
      </c>
      <c r="K16" s="2">
        <v>1</v>
      </c>
      <c r="L16">
        <v>111</v>
      </c>
      <c r="M16">
        <v>466</v>
      </c>
      <c r="N16" s="2"/>
    </row>
    <row r="17" spans="1:14" ht="12.75">
      <c r="A17" s="2" t="s">
        <v>60</v>
      </c>
      <c r="K17" s="2">
        <v>1</v>
      </c>
      <c r="L17">
        <v>112</v>
      </c>
      <c r="M17">
        <v>6.8</v>
      </c>
      <c r="N17" s="2"/>
    </row>
    <row r="18" spans="1:10" ht="12.75">
      <c r="A18" s="2" t="s">
        <v>61</v>
      </c>
      <c r="H18">
        <v>1</v>
      </c>
      <c r="I18">
        <v>114</v>
      </c>
      <c r="J18">
        <v>6.7</v>
      </c>
    </row>
    <row r="19" spans="1:4" ht="12.75">
      <c r="A19" s="2" t="s">
        <v>62</v>
      </c>
      <c r="B19">
        <v>1</v>
      </c>
      <c r="C19">
        <v>116</v>
      </c>
      <c r="D19">
        <v>600</v>
      </c>
    </row>
    <row r="20" spans="1:7" ht="12.75">
      <c r="A20" s="2" t="s">
        <v>63</v>
      </c>
      <c r="E20">
        <v>1</v>
      </c>
      <c r="F20">
        <v>119</v>
      </c>
      <c r="G20" s="28">
        <v>7</v>
      </c>
    </row>
    <row r="21" spans="1:20" ht="12.75">
      <c r="A21" s="2" t="s">
        <v>64</v>
      </c>
      <c r="R21">
        <v>1</v>
      </c>
      <c r="S21">
        <v>54</v>
      </c>
      <c r="T21" s="28">
        <v>8.9</v>
      </c>
    </row>
    <row r="22" spans="1:7" ht="12.75">
      <c r="A22" s="2" t="s">
        <v>65</v>
      </c>
      <c r="E22">
        <v>1</v>
      </c>
      <c r="F22">
        <v>153</v>
      </c>
      <c r="G22" s="28" t="s">
        <v>66</v>
      </c>
    </row>
    <row r="23" spans="1:7" ht="12.75">
      <c r="A23" s="2" t="s">
        <v>67</v>
      </c>
      <c r="E23">
        <v>1</v>
      </c>
      <c r="F23">
        <v>174</v>
      </c>
      <c r="G23" s="28">
        <v>9.7</v>
      </c>
    </row>
    <row r="24" spans="1:20" ht="12.75">
      <c r="A24" s="2" t="s">
        <v>68</v>
      </c>
      <c r="R24">
        <v>1</v>
      </c>
      <c r="S24">
        <v>56</v>
      </c>
      <c r="T24" s="28">
        <v>9.8</v>
      </c>
    </row>
    <row r="25" ht="12.75">
      <c r="A25" s="2" t="s">
        <v>69</v>
      </c>
    </row>
    <row r="26" spans="1:7" ht="12.75">
      <c r="A26" s="2" t="s">
        <v>70</v>
      </c>
      <c r="E26">
        <v>1</v>
      </c>
      <c r="F26">
        <v>167</v>
      </c>
      <c r="G26" s="28">
        <v>7.7</v>
      </c>
    </row>
    <row r="27" spans="1:20" ht="12.75">
      <c r="A27" s="2" t="s">
        <v>71</v>
      </c>
      <c r="R27">
        <v>1</v>
      </c>
      <c r="S27">
        <v>86</v>
      </c>
      <c r="T27" s="28">
        <v>10.5</v>
      </c>
    </row>
    <row r="28" spans="1:16" ht="12.75">
      <c r="A28" s="2" t="s">
        <v>72</v>
      </c>
      <c r="N28">
        <v>1</v>
      </c>
      <c r="O28">
        <v>143</v>
      </c>
      <c r="P28" s="28">
        <v>10.5</v>
      </c>
    </row>
    <row r="29" spans="1:20" ht="12.75">
      <c r="A29" s="2" t="s">
        <v>73</v>
      </c>
      <c r="R29">
        <v>1</v>
      </c>
      <c r="S29">
        <v>75</v>
      </c>
      <c r="T29" s="28">
        <v>11.4</v>
      </c>
    </row>
    <row r="30" spans="1:20" ht="12.75">
      <c r="A30" s="2" t="s">
        <v>74</v>
      </c>
      <c r="R30">
        <v>1</v>
      </c>
      <c r="S30">
        <v>82</v>
      </c>
      <c r="T30" s="28">
        <v>99</v>
      </c>
    </row>
    <row r="31" spans="1:20" ht="12.75">
      <c r="A31" s="2" t="s">
        <v>75</v>
      </c>
      <c r="R31">
        <v>1</v>
      </c>
      <c r="S31">
        <v>78</v>
      </c>
      <c r="T31" s="28">
        <v>10.5</v>
      </c>
    </row>
    <row r="32" ht="12.75">
      <c r="A32" s="2" t="s">
        <v>76</v>
      </c>
    </row>
    <row r="33" spans="1:17" ht="12.75">
      <c r="A33" s="2" t="s">
        <v>77</v>
      </c>
      <c r="N33">
        <v>1</v>
      </c>
      <c r="O33">
        <v>138</v>
      </c>
      <c r="P33" s="28">
        <v>10.2</v>
      </c>
      <c r="Q33" s="28">
        <v>44</v>
      </c>
    </row>
    <row r="34" spans="1:22" ht="12.75">
      <c r="A34" s="2" t="s">
        <v>87</v>
      </c>
      <c r="R34">
        <v>1</v>
      </c>
      <c r="U34" s="28" t="s">
        <v>86</v>
      </c>
      <c r="V34" t="s">
        <v>81</v>
      </c>
    </row>
    <row r="35" spans="1:21" ht="12.75">
      <c r="A35" s="2" t="s">
        <v>78</v>
      </c>
      <c r="R35">
        <v>1</v>
      </c>
      <c r="S35">
        <v>71.3</v>
      </c>
      <c r="T35" s="28" t="s">
        <v>79</v>
      </c>
      <c r="U35" s="28">
        <v>24</v>
      </c>
    </row>
    <row r="36" spans="1:17" ht="12.75">
      <c r="A36" s="2" t="s">
        <v>80</v>
      </c>
      <c r="N36">
        <v>1</v>
      </c>
      <c r="O36">
        <v>138</v>
      </c>
      <c r="P36" s="28">
        <v>10.3</v>
      </c>
      <c r="Q36" s="28">
        <v>36</v>
      </c>
    </row>
  </sheetData>
  <printOptions gridLines="1"/>
  <pageMargins left="0.75" right="0.75" top="1" bottom="1" header="0.5" footer="0.5"/>
  <pageSetup fitToHeight="1" fitToWidth="1" horizontalDpi="600" verticalDpi="600" orientation="portrait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2"/>
  <sheetViews>
    <sheetView workbookViewId="0" topLeftCell="A1">
      <selection activeCell="A1" sqref="A1:IV16384"/>
    </sheetView>
  </sheetViews>
  <sheetFormatPr defaultColWidth="9.140625" defaultRowHeight="12.75"/>
  <cols>
    <col min="1" max="1" width="15.421875" style="0" customWidth="1"/>
    <col min="2" max="2" width="5.421875" style="0" bestFit="1" customWidth="1"/>
    <col min="3" max="4" width="4.421875" style="0" bestFit="1" customWidth="1"/>
    <col min="5" max="5" width="8.140625" style="0" bestFit="1" customWidth="1"/>
    <col min="6" max="6" width="4.00390625" style="0" bestFit="1" customWidth="1"/>
    <col min="7" max="7" width="4.421875" style="0" bestFit="1" customWidth="1"/>
    <col min="8" max="8" width="4.00390625" style="0" bestFit="1" customWidth="1"/>
    <col min="9" max="10" width="8.28125" style="0" bestFit="1" customWidth="1"/>
    <col min="11" max="11" width="3.57421875" style="0" bestFit="1" customWidth="1"/>
    <col min="12" max="12" width="8.28125" style="0" bestFit="1" customWidth="1"/>
    <col min="13" max="13" width="4.00390625" style="0" bestFit="1" customWidth="1"/>
    <col min="14" max="14" width="8.28125" style="0" bestFit="1" customWidth="1"/>
  </cols>
  <sheetData>
    <row r="1" spans="1:6" ht="12.75">
      <c r="A1" s="2" t="s">
        <v>42</v>
      </c>
      <c r="B1" s="2"/>
      <c r="C1" s="2"/>
      <c r="D1" s="2"/>
      <c r="E1" s="2"/>
      <c r="F1" s="2"/>
    </row>
    <row r="2" spans="1:6" ht="12.75">
      <c r="A2" s="2"/>
      <c r="B2" s="2"/>
      <c r="C2" s="2"/>
      <c r="D2" s="2"/>
      <c r="E2" s="2"/>
      <c r="F2" s="2"/>
    </row>
    <row r="3" spans="1:15" ht="12.75">
      <c r="A3" s="1" t="s">
        <v>43</v>
      </c>
      <c r="B3" s="21">
        <v>1000</v>
      </c>
      <c r="C3" s="21">
        <v>500</v>
      </c>
      <c r="D3" s="21">
        <v>300</v>
      </c>
      <c r="E3" s="21">
        <v>300</v>
      </c>
      <c r="F3" s="1">
        <v>106</v>
      </c>
      <c r="G3" s="21">
        <v>100</v>
      </c>
      <c r="H3" s="21">
        <v>100</v>
      </c>
      <c r="I3" s="21">
        <v>100</v>
      </c>
      <c r="J3" s="22" t="s">
        <v>44</v>
      </c>
      <c r="K3" s="21">
        <v>70</v>
      </c>
      <c r="L3" s="21">
        <v>50</v>
      </c>
      <c r="M3" s="21">
        <v>20.5</v>
      </c>
      <c r="N3" s="21">
        <v>19</v>
      </c>
      <c r="O3" s="21"/>
    </row>
    <row r="4" spans="1:14" ht="12.75">
      <c r="A4" s="2" t="s">
        <v>45</v>
      </c>
      <c r="B4" s="2">
        <v>0.35</v>
      </c>
      <c r="C4" s="2">
        <v>0.35</v>
      </c>
      <c r="D4" s="2">
        <v>0.25</v>
      </c>
      <c r="E4" s="2" t="s">
        <v>2</v>
      </c>
      <c r="F4" s="2">
        <v>0.7</v>
      </c>
      <c r="G4" s="2">
        <v>0.55</v>
      </c>
      <c r="H4" s="2">
        <v>0.5</v>
      </c>
      <c r="I4" t="s">
        <v>2</v>
      </c>
      <c r="J4" t="s">
        <v>46</v>
      </c>
      <c r="K4" s="2">
        <v>0.5</v>
      </c>
      <c r="L4" t="s">
        <v>2</v>
      </c>
      <c r="M4">
        <v>0.5</v>
      </c>
      <c r="N4" t="s">
        <v>2</v>
      </c>
    </row>
    <row r="5" spans="1:6" ht="12.75">
      <c r="A5" s="2" t="s">
        <v>47</v>
      </c>
      <c r="B5" s="2"/>
      <c r="C5" s="2">
        <v>61</v>
      </c>
      <c r="D5" s="2">
        <v>34</v>
      </c>
      <c r="E5" s="2" t="s">
        <v>13</v>
      </c>
      <c r="F5" s="2"/>
    </row>
    <row r="6" spans="1:6" ht="12.75">
      <c r="A6" s="2" t="s">
        <v>48</v>
      </c>
      <c r="B6" s="2"/>
      <c r="C6" s="2">
        <v>175</v>
      </c>
      <c r="D6" s="2">
        <v>80</v>
      </c>
      <c r="E6" s="2" t="s">
        <v>13</v>
      </c>
      <c r="F6" s="2"/>
    </row>
    <row r="7" spans="1:6" ht="12.75">
      <c r="A7" s="2" t="s">
        <v>18</v>
      </c>
      <c r="B7" s="2"/>
      <c r="C7" s="2">
        <v>153</v>
      </c>
      <c r="D7" s="2" t="s">
        <v>13</v>
      </c>
      <c r="E7" s="2" t="s">
        <v>13</v>
      </c>
      <c r="F7" s="2"/>
    </row>
    <row r="8" spans="1:6" ht="12.75">
      <c r="A8" s="2"/>
      <c r="B8" s="2"/>
      <c r="C8" s="2"/>
      <c r="D8" s="2" t="s">
        <v>13</v>
      </c>
      <c r="E8" s="2" t="s">
        <v>13</v>
      </c>
      <c r="F8" s="2"/>
    </row>
    <row r="9" spans="1:14" s="16" customFormat="1" ht="12.75">
      <c r="A9" s="1" t="s">
        <v>49</v>
      </c>
      <c r="B9" s="1"/>
      <c r="C9" s="1"/>
      <c r="D9" s="1"/>
      <c r="E9" s="1"/>
      <c r="F9" s="1">
        <v>2</v>
      </c>
      <c r="G9" s="16">
        <v>1</v>
      </c>
      <c r="H9" s="16">
        <v>3</v>
      </c>
      <c r="I9" s="1">
        <v>1</v>
      </c>
      <c r="J9" s="1">
        <v>3</v>
      </c>
      <c r="K9" s="1">
        <v>1</v>
      </c>
      <c r="L9" s="1">
        <v>2</v>
      </c>
      <c r="M9" s="1">
        <v>1</v>
      </c>
      <c r="N9" s="1">
        <v>1</v>
      </c>
    </row>
    <row r="10" spans="1:6" ht="12.75">
      <c r="A10" s="2"/>
      <c r="B10" s="2"/>
      <c r="C10" s="2"/>
      <c r="D10" s="2"/>
      <c r="E10" s="2"/>
      <c r="F10" s="2"/>
    </row>
    <row r="11" spans="1:6" ht="12.75">
      <c r="A11" s="23"/>
      <c r="B11" s="2"/>
      <c r="C11" s="2"/>
      <c r="D11" s="2"/>
      <c r="E11" s="2"/>
      <c r="F11" s="2"/>
    </row>
    <row r="12" ht="12.75">
      <c r="A12" s="2"/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7"/>
  <sheetViews>
    <sheetView workbookViewId="0" topLeftCell="A1">
      <selection activeCell="O26" sqref="O26"/>
    </sheetView>
  </sheetViews>
  <sheetFormatPr defaultColWidth="9.140625" defaultRowHeight="12.75"/>
  <cols>
    <col min="1" max="1" width="20.28125" style="1" customWidth="1"/>
    <col min="2" max="2" width="7.7109375" style="2" customWidth="1"/>
    <col min="3" max="3" width="4.28125" style="2" customWidth="1"/>
    <col min="4" max="4" width="4.00390625" style="2" customWidth="1"/>
    <col min="5" max="5" width="4.28125" style="2" customWidth="1"/>
    <col min="6" max="6" width="4.421875" style="2" customWidth="1"/>
    <col min="7" max="7" width="4.28125" style="16" customWidth="1"/>
    <col min="8" max="8" width="4.421875" style="16" customWidth="1"/>
    <col min="9" max="9" width="6.8515625" style="16" customWidth="1"/>
    <col min="10" max="12" width="6.7109375" style="16" customWidth="1"/>
    <col min="13" max="13" width="6.8515625" style="2" customWidth="1"/>
    <col min="14" max="14" width="7.140625" style="2" customWidth="1"/>
    <col min="15" max="16" width="7.57421875" style="17" customWidth="1"/>
    <col min="17" max="17" width="7.00390625" style="18" customWidth="1"/>
    <col min="18" max="18" width="6.7109375" style="17" customWidth="1"/>
    <col min="19" max="19" width="6.8515625" style="17" customWidth="1"/>
    <col min="20" max="20" width="9.140625" style="2" customWidth="1"/>
    <col min="21" max="21" width="8.7109375" style="2" customWidth="1"/>
    <col min="22" max="16384" width="9.140625" style="2" customWidth="1"/>
  </cols>
  <sheetData>
    <row r="1" spans="1:20" ht="12.75">
      <c r="A1" s="1" t="s">
        <v>0</v>
      </c>
      <c r="B1" s="1"/>
      <c r="C1" s="1"/>
      <c r="D1" s="1"/>
      <c r="E1" s="1"/>
      <c r="F1" s="1"/>
      <c r="T1" s="1"/>
    </row>
    <row r="2" spans="1:21" ht="12.75">
      <c r="A2" s="1" t="s">
        <v>25</v>
      </c>
      <c r="B2" s="1"/>
      <c r="C2" s="1" t="s">
        <v>26</v>
      </c>
      <c r="D2" s="1"/>
      <c r="E2" s="1"/>
      <c r="F2" s="1"/>
      <c r="R2" s="9"/>
      <c r="S2" s="9" t="s">
        <v>10</v>
      </c>
      <c r="T2" s="1" t="s">
        <v>6</v>
      </c>
      <c r="U2" s="1" t="s">
        <v>7</v>
      </c>
    </row>
    <row r="3" spans="1:20" s="11" customFormat="1" ht="77.25" thickBot="1">
      <c r="A3" s="10" t="s">
        <v>4</v>
      </c>
      <c r="B3" s="10" t="s">
        <v>5</v>
      </c>
      <c r="C3" s="10" t="s">
        <v>14</v>
      </c>
      <c r="D3" s="10" t="s">
        <v>16</v>
      </c>
      <c r="E3" s="10" t="s">
        <v>17</v>
      </c>
      <c r="F3" s="10" t="s">
        <v>18</v>
      </c>
      <c r="G3" s="11" t="s">
        <v>15</v>
      </c>
      <c r="I3" s="11" t="s">
        <v>40</v>
      </c>
      <c r="J3" s="11" t="s">
        <v>36</v>
      </c>
      <c r="K3" s="11" t="s">
        <v>39</v>
      </c>
      <c r="L3" s="11" t="s">
        <v>35</v>
      </c>
      <c r="M3" s="11" t="s">
        <v>27</v>
      </c>
      <c r="N3" s="11" t="s">
        <v>28</v>
      </c>
      <c r="O3" s="10" t="s">
        <v>29</v>
      </c>
      <c r="P3" s="10" t="s">
        <v>30</v>
      </c>
      <c r="Q3" s="10" t="s">
        <v>31</v>
      </c>
      <c r="R3" s="10" t="s">
        <v>32</v>
      </c>
      <c r="S3" s="10" t="s">
        <v>33</v>
      </c>
      <c r="T3" s="10" t="s">
        <v>1</v>
      </c>
    </row>
    <row r="4" spans="1:21" s="5" customFormat="1" ht="13.5" thickTop="1">
      <c r="A4" s="12">
        <v>1000000</v>
      </c>
      <c r="B4" s="3">
        <v>0.35</v>
      </c>
      <c r="C4" s="3"/>
      <c r="D4" s="4"/>
      <c r="E4" s="4"/>
      <c r="F4" s="4"/>
      <c r="G4" s="15">
        <f>T4-SUM(H4:S4)</f>
        <v>1</v>
      </c>
      <c r="H4" s="15"/>
      <c r="I4" s="15"/>
      <c r="J4" s="15"/>
      <c r="K4" s="15"/>
      <c r="L4" s="15"/>
      <c r="O4" s="4"/>
      <c r="P4" s="4"/>
      <c r="Q4" s="4"/>
      <c r="R4" s="4"/>
      <c r="S4" s="4"/>
      <c r="T4" s="3">
        <v>1</v>
      </c>
      <c r="U4" s="4">
        <v>1</v>
      </c>
    </row>
    <row r="5" spans="1:21" s="5" customFormat="1" ht="12.75">
      <c r="A5" s="13">
        <v>800000</v>
      </c>
      <c r="B5" s="6">
        <v>0.5</v>
      </c>
      <c r="C5" s="6"/>
      <c r="D5" s="4"/>
      <c r="E5" s="4"/>
      <c r="F5" s="4"/>
      <c r="G5" s="15">
        <f aca="true" t="shared" si="0" ref="G5:G37">T5-SUM(H5:S5)</f>
        <v>1</v>
      </c>
      <c r="H5" s="15"/>
      <c r="I5" s="15"/>
      <c r="J5" s="15"/>
      <c r="K5" s="15"/>
      <c r="L5" s="15"/>
      <c r="O5" s="4"/>
      <c r="P5" s="4"/>
      <c r="Q5" s="4"/>
      <c r="R5" s="4"/>
      <c r="S5" s="4"/>
      <c r="T5" s="6">
        <v>1</v>
      </c>
      <c r="U5" s="4"/>
    </row>
    <row r="6" spans="1:21" s="5" customFormat="1" ht="12.75">
      <c r="A6" s="13"/>
      <c r="B6" s="6"/>
      <c r="C6" s="6"/>
      <c r="D6" s="4"/>
      <c r="E6" s="4"/>
      <c r="F6" s="4"/>
      <c r="G6" s="15"/>
      <c r="H6" s="15"/>
      <c r="I6" s="15"/>
      <c r="J6" s="15"/>
      <c r="K6" s="15"/>
      <c r="L6" s="15"/>
      <c r="O6" s="4"/>
      <c r="P6" s="4"/>
      <c r="Q6" s="4"/>
      <c r="R6" s="4"/>
      <c r="S6" s="4"/>
      <c r="T6" s="6"/>
      <c r="U6" s="4"/>
    </row>
    <row r="7" spans="1:21" s="5" customFormat="1" ht="12.75">
      <c r="A7" s="13">
        <v>500000</v>
      </c>
      <c r="B7" s="6">
        <v>0.35</v>
      </c>
      <c r="C7" s="6">
        <v>175</v>
      </c>
      <c r="D7" s="4">
        <v>61</v>
      </c>
      <c r="E7" s="4">
        <v>153</v>
      </c>
      <c r="F7" s="4" t="s">
        <v>13</v>
      </c>
      <c r="G7" s="15">
        <f t="shared" si="0"/>
        <v>1</v>
      </c>
      <c r="H7" s="15"/>
      <c r="I7" s="15"/>
      <c r="J7" s="15"/>
      <c r="K7" s="15"/>
      <c r="L7" s="15"/>
      <c r="O7" s="4"/>
      <c r="P7" s="4"/>
      <c r="Q7" s="4"/>
      <c r="R7" s="4"/>
      <c r="S7" s="4"/>
      <c r="T7" s="6">
        <v>1</v>
      </c>
      <c r="U7" s="4">
        <v>1</v>
      </c>
    </row>
    <row r="8" spans="1:21" s="5" customFormat="1" ht="12.75">
      <c r="A8" s="13">
        <v>500000</v>
      </c>
      <c r="B8" s="6">
        <v>0.25</v>
      </c>
      <c r="C8" s="6">
        <v>125</v>
      </c>
      <c r="D8" s="4">
        <v>45</v>
      </c>
      <c r="E8" s="4">
        <v>153</v>
      </c>
      <c r="F8" s="4">
        <v>51</v>
      </c>
      <c r="G8" s="15">
        <f t="shared" si="0"/>
        <v>1</v>
      </c>
      <c r="H8" s="15"/>
      <c r="I8" s="15"/>
      <c r="J8" s="15"/>
      <c r="K8" s="15"/>
      <c r="L8" s="15"/>
      <c r="O8" s="4">
        <v>1</v>
      </c>
      <c r="P8" s="4"/>
      <c r="Q8" s="4"/>
      <c r="R8" s="4"/>
      <c r="S8" s="4"/>
      <c r="T8" s="6">
        <v>2</v>
      </c>
      <c r="U8" s="4">
        <v>2</v>
      </c>
    </row>
    <row r="9" spans="1:21" s="5" customFormat="1" ht="12.75">
      <c r="A9" s="13"/>
      <c r="B9" s="6"/>
      <c r="C9" s="4"/>
      <c r="D9" s="5" t="s">
        <v>20</v>
      </c>
      <c r="E9" s="4"/>
      <c r="F9" s="4"/>
      <c r="G9" s="15"/>
      <c r="H9" s="15"/>
      <c r="I9" s="15"/>
      <c r="J9" s="15"/>
      <c r="K9" s="15"/>
      <c r="L9" s="15"/>
      <c r="O9" s="4" t="s">
        <v>24</v>
      </c>
      <c r="P9" s="4"/>
      <c r="Q9" s="4"/>
      <c r="R9" s="4"/>
      <c r="S9" s="4"/>
      <c r="U9" s="4"/>
    </row>
    <row r="10" spans="1:21" s="5" customFormat="1" ht="12.75">
      <c r="A10" s="13">
        <v>360000</v>
      </c>
      <c r="B10" s="6">
        <v>0.6</v>
      </c>
      <c r="C10" s="6">
        <v>270</v>
      </c>
      <c r="D10" s="4">
        <v>90</v>
      </c>
      <c r="E10" s="4">
        <v>129</v>
      </c>
      <c r="F10" s="4">
        <v>40</v>
      </c>
      <c r="G10" s="15">
        <f t="shared" si="0"/>
        <v>0</v>
      </c>
      <c r="H10" s="15"/>
      <c r="I10" s="15">
        <v>1</v>
      </c>
      <c r="J10" s="5">
        <v>1</v>
      </c>
      <c r="K10" s="5" t="s">
        <v>13</v>
      </c>
      <c r="L10" s="5">
        <v>1</v>
      </c>
      <c r="N10" s="5">
        <v>1</v>
      </c>
      <c r="O10" s="4"/>
      <c r="P10" s="4"/>
      <c r="Q10" s="4"/>
      <c r="R10" s="4"/>
      <c r="S10" s="4">
        <v>1</v>
      </c>
      <c r="T10" s="6">
        <v>5</v>
      </c>
      <c r="U10" s="4">
        <v>4</v>
      </c>
    </row>
    <row r="11" spans="1:21" s="5" customFormat="1" ht="12.75">
      <c r="A11" s="13"/>
      <c r="B11" s="6"/>
      <c r="C11" s="6"/>
      <c r="D11" s="5" t="s">
        <v>20</v>
      </c>
      <c r="E11" s="4"/>
      <c r="G11" s="15"/>
      <c r="I11" s="5" t="s">
        <v>41</v>
      </c>
      <c r="J11" s="5" t="s">
        <v>38</v>
      </c>
      <c r="K11" s="5" t="s">
        <v>13</v>
      </c>
      <c r="L11" s="5" t="s">
        <v>37</v>
      </c>
      <c r="N11" s="5">
        <v>119</v>
      </c>
      <c r="O11" s="4"/>
      <c r="P11" s="4"/>
      <c r="Q11" s="4"/>
      <c r="R11" s="4"/>
      <c r="S11" s="4" t="s">
        <v>23</v>
      </c>
      <c r="T11" s="6"/>
      <c r="U11" s="4"/>
    </row>
    <row r="12" spans="1:21" s="5" customFormat="1" ht="12.75">
      <c r="A12" s="13">
        <v>311000</v>
      </c>
      <c r="B12" s="6">
        <v>0.5</v>
      </c>
      <c r="C12" s="6">
        <v>100</v>
      </c>
      <c r="D12" s="4">
        <v>77</v>
      </c>
      <c r="E12" s="4">
        <v>132</v>
      </c>
      <c r="F12" s="4">
        <v>45</v>
      </c>
      <c r="G12" s="15">
        <f t="shared" si="0"/>
        <v>0</v>
      </c>
      <c r="H12" s="15"/>
      <c r="I12" s="15"/>
      <c r="J12" s="15"/>
      <c r="K12" s="15"/>
      <c r="L12" s="15"/>
      <c r="O12" s="4"/>
      <c r="P12" s="4">
        <v>1</v>
      </c>
      <c r="Q12" s="4"/>
      <c r="R12" s="4"/>
      <c r="S12" s="4"/>
      <c r="T12" s="6">
        <v>1</v>
      </c>
      <c r="U12" s="4">
        <v>1</v>
      </c>
    </row>
    <row r="13" spans="1:21" s="5" customFormat="1" ht="12.75">
      <c r="A13" s="13"/>
      <c r="B13" s="6"/>
      <c r="C13" s="6"/>
      <c r="D13" s="5" t="s">
        <v>20</v>
      </c>
      <c r="E13" s="4"/>
      <c r="G13" s="15"/>
      <c r="O13" s="4"/>
      <c r="P13" s="4" t="s">
        <v>19</v>
      </c>
      <c r="Q13" s="4"/>
      <c r="R13" s="4"/>
      <c r="S13" s="4"/>
      <c r="T13" s="6"/>
      <c r="U13" s="4"/>
    </row>
    <row r="14" spans="1:21" s="5" customFormat="1" ht="12.75">
      <c r="A14" s="13">
        <v>300000</v>
      </c>
      <c r="B14" s="6">
        <v>0.5</v>
      </c>
      <c r="C14" s="6">
        <v>100</v>
      </c>
      <c r="D14" s="4"/>
      <c r="E14" s="4"/>
      <c r="F14" s="4"/>
      <c r="G14" s="15">
        <f t="shared" si="0"/>
        <v>1</v>
      </c>
      <c r="H14" s="15"/>
      <c r="I14" s="15"/>
      <c r="J14" s="15"/>
      <c r="K14" s="15">
        <v>1</v>
      </c>
      <c r="L14" s="15"/>
      <c r="O14" s="4"/>
      <c r="P14" s="4"/>
      <c r="Q14" s="4"/>
      <c r="R14" s="4"/>
      <c r="S14" s="4"/>
      <c r="T14" s="6">
        <v>2</v>
      </c>
      <c r="U14" s="4">
        <v>2</v>
      </c>
    </row>
    <row r="15" spans="1:21" s="5" customFormat="1" ht="12.75">
      <c r="A15" s="13"/>
      <c r="B15" s="6"/>
      <c r="C15" s="6"/>
      <c r="E15" s="4"/>
      <c r="G15" s="15"/>
      <c r="O15" s="4"/>
      <c r="P15" s="4"/>
      <c r="Q15" s="4"/>
      <c r="R15" s="4"/>
      <c r="S15" s="4"/>
      <c r="T15" s="6"/>
      <c r="U15" s="4"/>
    </row>
    <row r="16" spans="1:21" s="5" customFormat="1" ht="12.75">
      <c r="A16" s="13">
        <v>300000</v>
      </c>
      <c r="B16" s="6">
        <v>0.35</v>
      </c>
      <c r="C16" s="6">
        <v>89</v>
      </c>
      <c r="D16" s="4">
        <v>45</v>
      </c>
      <c r="E16" s="4">
        <v>129</v>
      </c>
      <c r="F16" s="4">
        <v>40</v>
      </c>
      <c r="G16" s="15">
        <f t="shared" si="0"/>
        <v>1</v>
      </c>
      <c r="H16" s="15"/>
      <c r="I16" s="15"/>
      <c r="J16" s="15"/>
      <c r="K16" s="15"/>
      <c r="L16" s="15"/>
      <c r="O16" s="4"/>
      <c r="P16" s="4"/>
      <c r="Q16" s="4">
        <v>1</v>
      </c>
      <c r="R16" s="4">
        <v>1</v>
      </c>
      <c r="S16" s="4" t="s">
        <v>13</v>
      </c>
      <c r="T16" s="6">
        <v>3</v>
      </c>
      <c r="U16" s="4">
        <v>1</v>
      </c>
    </row>
    <row r="17" spans="1:21" s="5" customFormat="1" ht="12.75">
      <c r="A17" s="13"/>
      <c r="B17" s="6"/>
      <c r="C17" s="6"/>
      <c r="D17" s="5" t="s">
        <v>20</v>
      </c>
      <c r="E17" s="4"/>
      <c r="G17" s="15"/>
      <c r="O17" s="4"/>
      <c r="P17" s="4"/>
      <c r="Q17" s="4" t="s">
        <v>21</v>
      </c>
      <c r="R17" s="4" t="s">
        <v>22</v>
      </c>
      <c r="S17" s="4"/>
      <c r="T17" s="6"/>
      <c r="U17" s="4"/>
    </row>
    <row r="18" spans="1:21" s="5" customFormat="1" ht="12.75">
      <c r="A18" s="13">
        <v>300000</v>
      </c>
      <c r="B18" s="6">
        <v>0.25</v>
      </c>
      <c r="C18" s="6">
        <v>80</v>
      </c>
      <c r="D18" s="4">
        <v>34</v>
      </c>
      <c r="E18" s="4"/>
      <c r="F18" s="4"/>
      <c r="G18" s="15">
        <f t="shared" si="0"/>
        <v>2</v>
      </c>
      <c r="H18" s="15"/>
      <c r="I18" s="15"/>
      <c r="J18" s="15"/>
      <c r="K18" s="15"/>
      <c r="L18" s="15"/>
      <c r="O18" s="4"/>
      <c r="P18" s="4"/>
      <c r="Q18" s="4"/>
      <c r="R18" s="4"/>
      <c r="S18" s="4"/>
      <c r="T18" s="6">
        <v>2</v>
      </c>
      <c r="U18" s="4">
        <v>1</v>
      </c>
    </row>
    <row r="19" spans="1:21" s="5" customFormat="1" ht="12.75">
      <c r="A19" s="13"/>
      <c r="B19" s="6"/>
      <c r="C19" s="6"/>
      <c r="E19" s="4"/>
      <c r="G19" s="15"/>
      <c r="O19" s="4"/>
      <c r="P19" s="4"/>
      <c r="Q19" s="4"/>
      <c r="R19" s="4"/>
      <c r="S19" s="4"/>
      <c r="T19" s="6"/>
      <c r="U19" s="4"/>
    </row>
    <row r="20" spans="1:21" s="5" customFormat="1" ht="12.75">
      <c r="A20" s="13">
        <v>300000</v>
      </c>
      <c r="B20" s="6" t="s">
        <v>2</v>
      </c>
      <c r="C20" s="6"/>
      <c r="D20" s="4"/>
      <c r="E20" s="4"/>
      <c r="F20" s="4"/>
      <c r="G20" s="15">
        <f t="shared" si="0"/>
        <v>2</v>
      </c>
      <c r="H20" s="15"/>
      <c r="I20" s="15"/>
      <c r="J20" s="15"/>
      <c r="K20" s="15"/>
      <c r="L20" s="15"/>
      <c r="O20" s="4"/>
      <c r="P20" s="4" t="s">
        <v>13</v>
      </c>
      <c r="Q20" s="4"/>
      <c r="R20" s="4" t="s">
        <v>13</v>
      </c>
      <c r="S20" s="4"/>
      <c r="T20" s="6">
        <v>2</v>
      </c>
      <c r="U20" s="4">
        <v>1</v>
      </c>
    </row>
    <row r="21" spans="1:21" s="5" customFormat="1" ht="12.75">
      <c r="A21" s="13"/>
      <c r="B21" s="6"/>
      <c r="C21" s="6"/>
      <c r="D21" s="4"/>
      <c r="E21" s="4"/>
      <c r="F21" s="4"/>
      <c r="G21" s="15"/>
      <c r="H21" s="15"/>
      <c r="I21" s="15"/>
      <c r="J21" s="15"/>
      <c r="K21" s="15"/>
      <c r="L21" s="15"/>
      <c r="O21" s="4"/>
      <c r="P21" s="4"/>
      <c r="Q21" s="4"/>
      <c r="R21" s="4"/>
      <c r="S21" s="4"/>
      <c r="T21" s="6"/>
      <c r="U21" s="4"/>
    </row>
    <row r="22" spans="1:21" s="5" customFormat="1" ht="12.75">
      <c r="A22" s="13">
        <v>141000</v>
      </c>
      <c r="B22" s="6">
        <v>0.3</v>
      </c>
      <c r="C22" s="6">
        <v>70</v>
      </c>
      <c r="D22" s="4">
        <v>23</v>
      </c>
      <c r="E22" s="4"/>
      <c r="F22" s="4"/>
      <c r="G22" s="15">
        <f t="shared" si="0"/>
        <v>0</v>
      </c>
      <c r="H22" s="15"/>
      <c r="I22" s="15"/>
      <c r="J22" s="15"/>
      <c r="K22" s="15">
        <v>1</v>
      </c>
      <c r="L22" s="15"/>
      <c r="M22" s="5">
        <v>1</v>
      </c>
      <c r="O22" s="4"/>
      <c r="P22" s="4"/>
      <c r="Q22" s="4"/>
      <c r="R22" s="4"/>
      <c r="S22" s="4"/>
      <c r="T22" s="6">
        <v>2</v>
      </c>
      <c r="U22" s="4">
        <v>1</v>
      </c>
    </row>
    <row r="23" spans="1:21" s="5" customFormat="1" ht="12.75">
      <c r="A23" s="13"/>
      <c r="B23" s="6"/>
      <c r="C23" s="6"/>
      <c r="D23" s="4"/>
      <c r="E23" s="4"/>
      <c r="F23" s="4"/>
      <c r="G23" s="15"/>
      <c r="H23" s="15"/>
      <c r="I23" s="15"/>
      <c r="J23" s="15"/>
      <c r="K23" s="15"/>
      <c r="L23" s="15"/>
      <c r="M23" s="5" t="s">
        <v>34</v>
      </c>
      <c r="O23" s="4"/>
      <c r="P23" s="4"/>
      <c r="Q23" s="4"/>
      <c r="R23" s="4"/>
      <c r="S23" s="4"/>
      <c r="T23" s="6"/>
      <c r="U23" s="4"/>
    </row>
    <row r="24" spans="1:21" s="5" customFormat="1" ht="12.75">
      <c r="A24" s="13">
        <v>141000</v>
      </c>
      <c r="B24" s="6">
        <v>0.25</v>
      </c>
      <c r="C24" s="6">
        <v>50</v>
      </c>
      <c r="D24" s="4">
        <v>27</v>
      </c>
      <c r="E24" s="4"/>
      <c r="F24" s="4"/>
      <c r="G24" s="15">
        <f t="shared" si="0"/>
        <v>1</v>
      </c>
      <c r="H24" s="15"/>
      <c r="I24" s="15"/>
      <c r="J24" s="15"/>
      <c r="K24" s="15"/>
      <c r="L24" s="15"/>
      <c r="O24" s="4"/>
      <c r="P24" s="4"/>
      <c r="Q24" s="4"/>
      <c r="R24" s="4"/>
      <c r="S24" s="4"/>
      <c r="T24" s="6">
        <v>1</v>
      </c>
      <c r="U24" s="4">
        <v>1</v>
      </c>
    </row>
    <row r="25" spans="1:21" s="5" customFormat="1" ht="12.75">
      <c r="A25" s="13"/>
      <c r="B25" s="6"/>
      <c r="C25" s="6"/>
      <c r="D25" s="4"/>
      <c r="E25" s="4"/>
      <c r="F25" s="4"/>
      <c r="G25" s="15"/>
      <c r="H25" s="15"/>
      <c r="I25" s="15"/>
      <c r="J25" s="15"/>
      <c r="K25" s="15"/>
      <c r="L25" s="15"/>
      <c r="O25" s="4"/>
      <c r="P25" s="4"/>
      <c r="Q25" s="4"/>
      <c r="R25" s="4"/>
      <c r="S25" s="4"/>
      <c r="T25" s="6"/>
      <c r="U25" s="4"/>
    </row>
    <row r="26" spans="1:21" s="5" customFormat="1" ht="12.75">
      <c r="A26" s="13">
        <v>106000</v>
      </c>
      <c r="B26" s="6">
        <v>0.7</v>
      </c>
      <c r="C26" s="6"/>
      <c r="D26" s="4"/>
      <c r="E26" s="4"/>
      <c r="F26" s="4"/>
      <c r="G26" s="15">
        <f t="shared" si="0"/>
        <v>2</v>
      </c>
      <c r="H26" s="15"/>
      <c r="I26" s="15"/>
      <c r="J26" s="15"/>
      <c r="K26" s="15"/>
      <c r="L26" s="15"/>
      <c r="O26" s="4"/>
      <c r="P26" s="4"/>
      <c r="Q26" s="4"/>
      <c r="R26" s="4"/>
      <c r="S26" s="4"/>
      <c r="T26" s="6">
        <v>2</v>
      </c>
      <c r="U26" s="4">
        <v>2</v>
      </c>
    </row>
    <row r="27" spans="1:21" s="5" customFormat="1" ht="12.75">
      <c r="A27" s="13">
        <v>100000</v>
      </c>
      <c r="B27" s="6">
        <v>0.55</v>
      </c>
      <c r="C27" s="6"/>
      <c r="D27" s="4"/>
      <c r="E27" s="4"/>
      <c r="F27" s="4"/>
      <c r="G27" s="15">
        <f t="shared" si="0"/>
        <v>1</v>
      </c>
      <c r="H27" s="15"/>
      <c r="I27" s="15"/>
      <c r="J27" s="15"/>
      <c r="K27" s="15"/>
      <c r="L27" s="15"/>
      <c r="O27" s="4"/>
      <c r="P27" s="4"/>
      <c r="Q27" s="4"/>
      <c r="R27" s="4"/>
      <c r="S27" s="4"/>
      <c r="T27" s="6">
        <v>1</v>
      </c>
      <c r="U27" s="4">
        <v>2</v>
      </c>
    </row>
    <row r="28" spans="1:21" s="5" customFormat="1" ht="12.75">
      <c r="A28" s="13">
        <v>100000</v>
      </c>
      <c r="B28" s="6">
        <v>0.5</v>
      </c>
      <c r="C28" s="6"/>
      <c r="D28" s="4"/>
      <c r="E28" s="4"/>
      <c r="F28" s="4"/>
      <c r="G28" s="15">
        <f t="shared" si="0"/>
        <v>3</v>
      </c>
      <c r="H28" s="15"/>
      <c r="I28" s="15"/>
      <c r="J28" s="15"/>
      <c r="K28" s="15"/>
      <c r="L28" s="15"/>
      <c r="O28" s="4"/>
      <c r="P28" s="4"/>
      <c r="Q28" s="4"/>
      <c r="R28" s="4"/>
      <c r="S28" s="4"/>
      <c r="T28" s="6">
        <v>3</v>
      </c>
      <c r="U28" s="4">
        <v>2</v>
      </c>
    </row>
    <row r="29" spans="1:21" s="5" customFormat="1" ht="12.75">
      <c r="A29" s="13">
        <v>100000</v>
      </c>
      <c r="B29" s="6" t="s">
        <v>2</v>
      </c>
      <c r="C29" s="6"/>
      <c r="D29" s="4"/>
      <c r="E29" s="4"/>
      <c r="F29" s="4"/>
      <c r="G29" s="15">
        <f t="shared" si="0"/>
        <v>1</v>
      </c>
      <c r="H29" s="15"/>
      <c r="I29" s="15"/>
      <c r="J29" s="15"/>
      <c r="K29" s="15"/>
      <c r="L29" s="15"/>
      <c r="O29" s="4"/>
      <c r="P29" s="4"/>
      <c r="Q29" s="4"/>
      <c r="R29" s="4"/>
      <c r="S29" s="4"/>
      <c r="T29" s="6">
        <v>1</v>
      </c>
      <c r="U29" s="4">
        <v>1</v>
      </c>
    </row>
    <row r="30" spans="1:21" s="5" customFormat="1" ht="12.75">
      <c r="A30" s="13" t="s">
        <v>9</v>
      </c>
      <c r="B30" s="6" t="s">
        <v>3</v>
      </c>
      <c r="C30" s="6"/>
      <c r="D30" s="4"/>
      <c r="E30" s="4"/>
      <c r="F30" s="4"/>
      <c r="G30" s="15">
        <f t="shared" si="0"/>
        <v>3</v>
      </c>
      <c r="H30" s="15"/>
      <c r="I30" s="15"/>
      <c r="J30" s="15"/>
      <c r="K30" s="15"/>
      <c r="L30" s="15"/>
      <c r="O30" s="4"/>
      <c r="P30" s="19"/>
      <c r="Q30" s="4"/>
      <c r="R30" s="7"/>
      <c r="S30" s="7"/>
      <c r="T30" s="6">
        <v>3</v>
      </c>
      <c r="U30" s="7">
        <v>2</v>
      </c>
    </row>
    <row r="31" spans="1:21" s="5" customFormat="1" ht="12.75">
      <c r="A31" s="13">
        <v>70000</v>
      </c>
      <c r="B31" s="6">
        <v>0.5</v>
      </c>
      <c r="C31" s="6"/>
      <c r="D31" s="4"/>
      <c r="E31" s="4"/>
      <c r="F31" s="4"/>
      <c r="G31" s="15">
        <f t="shared" si="0"/>
        <v>1</v>
      </c>
      <c r="H31" s="15"/>
      <c r="I31" s="15"/>
      <c r="J31" s="15"/>
      <c r="K31" s="15"/>
      <c r="L31" s="15"/>
      <c r="O31" s="4"/>
      <c r="P31" s="4"/>
      <c r="Q31" s="4"/>
      <c r="R31" s="4"/>
      <c r="S31" s="4"/>
      <c r="T31" s="6">
        <v>1</v>
      </c>
      <c r="U31" s="4">
        <v>1</v>
      </c>
    </row>
    <row r="32" spans="1:21" s="5" customFormat="1" ht="12.75">
      <c r="A32" s="13">
        <v>50000</v>
      </c>
      <c r="B32" s="6" t="s">
        <v>2</v>
      </c>
      <c r="C32" s="6"/>
      <c r="D32" s="4"/>
      <c r="E32" s="4"/>
      <c r="F32" s="4"/>
      <c r="G32" s="15">
        <f t="shared" si="0"/>
        <v>2</v>
      </c>
      <c r="H32" s="15"/>
      <c r="I32" s="15"/>
      <c r="J32" s="15"/>
      <c r="K32" s="15"/>
      <c r="L32" s="15"/>
      <c r="O32" s="4"/>
      <c r="P32" s="4"/>
      <c r="Q32" s="4"/>
      <c r="R32" s="4"/>
      <c r="S32" s="4"/>
      <c r="T32" s="6">
        <v>2</v>
      </c>
      <c r="U32" s="4">
        <v>2</v>
      </c>
    </row>
    <row r="33" spans="1:21" s="5" customFormat="1" ht="12.75">
      <c r="A33" s="13">
        <v>20500</v>
      </c>
      <c r="B33" s="6">
        <v>0.5</v>
      </c>
      <c r="C33" s="6"/>
      <c r="D33" s="4"/>
      <c r="E33" s="4"/>
      <c r="F33" s="4"/>
      <c r="G33" s="15">
        <f t="shared" si="0"/>
        <v>1</v>
      </c>
      <c r="H33" s="15"/>
      <c r="I33" s="15"/>
      <c r="J33" s="15"/>
      <c r="K33" s="15"/>
      <c r="L33" s="15"/>
      <c r="O33" s="4"/>
      <c r="P33" s="4"/>
      <c r="Q33" s="4"/>
      <c r="R33" s="4"/>
      <c r="S33" s="4"/>
      <c r="T33" s="6">
        <v>1</v>
      </c>
      <c r="U33" s="4">
        <v>1</v>
      </c>
    </row>
    <row r="34" spans="1:21" s="5" customFormat="1" ht="12.75">
      <c r="A34" s="13">
        <v>19000</v>
      </c>
      <c r="B34" s="6" t="s">
        <v>2</v>
      </c>
      <c r="C34" s="6"/>
      <c r="D34" s="4"/>
      <c r="E34" s="4"/>
      <c r="F34" s="4"/>
      <c r="G34" s="15">
        <f t="shared" si="0"/>
        <v>1</v>
      </c>
      <c r="H34" s="15"/>
      <c r="I34" s="15"/>
      <c r="J34" s="15"/>
      <c r="K34" s="15"/>
      <c r="L34" s="15"/>
      <c r="O34" s="4"/>
      <c r="P34" s="4"/>
      <c r="Q34" s="4"/>
      <c r="R34" s="4"/>
      <c r="S34" s="4"/>
      <c r="T34" s="6">
        <v>1</v>
      </c>
      <c r="U34" s="4">
        <v>2</v>
      </c>
    </row>
    <row r="35" spans="1:21" s="5" customFormat="1" ht="12.75">
      <c r="A35" s="13">
        <v>330</v>
      </c>
      <c r="B35" s="6" t="s">
        <v>8</v>
      </c>
      <c r="C35" s="6"/>
      <c r="D35" s="4"/>
      <c r="E35" s="4"/>
      <c r="F35" s="4"/>
      <c r="G35" s="15">
        <f t="shared" si="0"/>
        <v>0</v>
      </c>
      <c r="H35" s="15"/>
      <c r="I35" s="15"/>
      <c r="J35" s="15"/>
      <c r="K35" s="15"/>
      <c r="L35" s="15"/>
      <c r="O35" s="4"/>
      <c r="P35" s="4"/>
      <c r="Q35" s="4"/>
      <c r="R35" s="4"/>
      <c r="S35" s="4"/>
      <c r="T35" s="6"/>
      <c r="U35" s="4">
        <v>1</v>
      </c>
    </row>
    <row r="36" spans="1:21" s="5" customFormat="1" ht="12.75">
      <c r="A36" s="14" t="s">
        <v>11</v>
      </c>
      <c r="B36" s="6" t="s">
        <v>2</v>
      </c>
      <c r="C36" s="6"/>
      <c r="D36" s="4"/>
      <c r="E36" s="4"/>
      <c r="F36" s="4"/>
      <c r="G36" s="15">
        <f t="shared" si="0"/>
        <v>1</v>
      </c>
      <c r="H36" s="15"/>
      <c r="I36" s="15"/>
      <c r="J36" s="15"/>
      <c r="K36" s="15"/>
      <c r="L36" s="15"/>
      <c r="O36" s="4"/>
      <c r="P36" s="4"/>
      <c r="Q36" s="4"/>
      <c r="R36" s="4"/>
      <c r="S36" s="4"/>
      <c r="T36" s="6">
        <v>1</v>
      </c>
      <c r="U36" s="4">
        <v>2</v>
      </c>
    </row>
    <row r="37" spans="1:21" s="8" customFormat="1" ht="12.75">
      <c r="A37" s="15" t="s">
        <v>12</v>
      </c>
      <c r="B37" s="6" t="s">
        <v>2</v>
      </c>
      <c r="C37" s="6"/>
      <c r="D37" s="4"/>
      <c r="E37" s="4"/>
      <c r="F37" s="4"/>
      <c r="G37" s="15">
        <f t="shared" si="0"/>
        <v>1</v>
      </c>
      <c r="H37" s="15"/>
      <c r="I37" s="15"/>
      <c r="J37" s="15"/>
      <c r="K37" s="15"/>
      <c r="L37" s="15"/>
      <c r="M37" s="5"/>
      <c r="N37" s="5"/>
      <c r="O37" s="4"/>
      <c r="P37" s="4"/>
      <c r="Q37" s="20"/>
      <c r="R37" s="4"/>
      <c r="S37" s="4"/>
      <c r="T37" s="6">
        <v>1</v>
      </c>
      <c r="U37" s="4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Wyoming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mercer</dc:creator>
  <cp:keywords/>
  <dc:description/>
  <cp:lastModifiedBy>Deshler</cp:lastModifiedBy>
  <cp:lastPrinted>2005-10-16T15:02:41Z</cp:lastPrinted>
  <dcterms:created xsi:type="dcterms:W3CDTF">2004-04-01T17:12:41Z</dcterms:created>
  <dcterms:modified xsi:type="dcterms:W3CDTF">2008-12-10T16:01:37Z</dcterms:modified>
  <cp:category/>
  <cp:version/>
  <cp:contentType/>
  <cp:contentStatus/>
</cp:coreProperties>
</file>